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住宅ローン簡易シミュレーション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<sst xmlns="http://schemas.openxmlformats.org/spreadsheetml/2006/main" count="29" uniqueCount="23">
  <si>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万円</t>
  </si>
  <si>
    <t>返済期間</t>
  </si>
  <si>
    <t>年</t>
  </si>
  <si>
    <t>ボーナス時返済</t>
  </si>
  <si>
    <t>毎月返済額</t>
  </si>
  <si>
    <t>円</t>
  </si>
  <si>
    <t>％</t>
  </si>
  <si>
    <t>金　　利</t>
  </si>
  <si>
    <t>年　　収</t>
  </si>
  <si>
    <t>あくまで、指標ですので詳しくはお尋ね下さい。</t>
  </si>
  <si>
    <t>色の欄に情報を記入してください。</t>
  </si>
  <si>
    <t>融資限度額</t>
  </si>
  <si>
    <t>ボーナス時　追加返済額</t>
  </si>
  <si>
    <t>融資金額(実際借入金額）</t>
  </si>
  <si>
    <t>←昨年度の源泉証明を基に数値をご入力下さい。</t>
  </si>
  <si>
    <t>←希望の融資額。融資限度額以内でお願いします。</t>
  </si>
  <si>
    <t>←返済期間（80-自分の年齢）最大で35年です。</t>
  </si>
  <si>
    <t>←金利（今後を考えて少し高めに設定します。）</t>
  </si>
  <si>
    <t>←総借入のうちボーナスで返済する金額
ただお勧めは０円　ボーナスは楽しみに使いましょう。</t>
  </si>
  <si>
    <t>住宅ローン簡易シミュレーション</t>
  </si>
  <si>
    <t>（注意※融資可能額を保証するものではございません）</t>
  </si>
  <si>
    <t>返済比率（簡易）</t>
  </si>
  <si>
    <t>←簡易で設定しております。借入場所によって異なります。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</si>
</sst>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¥&quot;#,##0;&quot;¥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12" borderId="19" xfId="0" applyFont="1" applyFill="1" applyBorder="1" applyAlignment="1" applyProtection="1">
      <alignment vertical="center"/>
      <protection locked="0"/>
    </xf>
    <xf numFmtId="0" fontId="2" fillId="12" borderId="20" xfId="0" applyFont="1" applyFill="1" applyBorder="1" applyAlignment="1" applyProtection="1">
      <alignment vertical="center"/>
      <protection locked="0"/>
    </xf>
    <xf numFmtId="0" fontId="2" fillId="12" borderId="21" xfId="0" applyFont="1" applyFill="1" applyBorder="1" applyAlignment="1" applyProtection="1">
      <alignment vertical="center"/>
      <protection locked="0"/>
    </xf>
    <xf numFmtId="0" fontId="4" fillId="12" borderId="22" xfId="0" applyFont="1" applyFill="1" applyBorder="1" applyAlignment="1">
      <alignment vertical="center"/>
    </xf>
    <xf numFmtId="1" fontId="2" fillId="16" borderId="15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2.50390625" style="1" customWidth="1"/>
    <col min="2" max="2" width="26.75390625" style="1" bestFit="1" customWidth="1"/>
    <col min="3" max="4" width="9.00390625" style="1" customWidth="1"/>
    <col min="5" max="5" width="3.75390625" style="1" customWidth="1"/>
    <col min="6" max="8" width="9.00390625" style="1" customWidth="1"/>
    <col min="9" max="9" width="19.75390625" style="1" customWidth="1"/>
    <col min="10" max="10" width="11.875" style="1" customWidth="1"/>
    <col min="11" max="16384" width="9.00390625" style="1" customWidth="1"/>
  </cols>
  <sheetData>
    <row r="2" spans="2:6" ht="14.25">
      <c r="B2" s="19" t="s">
        <v>19</v>
      </c>
      <c r="F2" s="1" t="s">
        <v>9</v>
      </c>
    </row>
    <row r="3" spans="2:9" ht="14.25">
      <c r="B3" s="1" t="s">
        <v>20</v>
      </c>
      <c r="F3" s="17"/>
      <c r="G3" s="12" t="s">
        <v>10</v>
      </c>
      <c r="H3" s="12"/>
      <c r="I3" s="12"/>
    </row>
    <row r="4" ht="15" thickBot="1"/>
    <row r="5" spans="2:6" ht="14.25">
      <c r="B5" s="2" t="s">
        <v>8</v>
      </c>
      <c r="C5" s="14">
        <v>500</v>
      </c>
      <c r="D5" s="3" t="s">
        <v>0</v>
      </c>
      <c r="F5" s="1" t="s">
        <v>14</v>
      </c>
    </row>
    <row r="6" spans="2:6" ht="15" thickBot="1">
      <c r="B6" s="4" t="s">
        <v>1</v>
      </c>
      <c r="C6" s="15">
        <v>35</v>
      </c>
      <c r="D6" s="5" t="s">
        <v>2</v>
      </c>
      <c r="F6" s="1" t="s">
        <v>16</v>
      </c>
    </row>
    <row r="7" ht="15" thickBot="1">
      <c r="B7" s="6"/>
    </row>
    <row r="8" spans="2:6" ht="15" thickBot="1">
      <c r="B8" s="7" t="s">
        <v>21</v>
      </c>
      <c r="C8" s="18">
        <f>IF(C5&lt;400.00001,30,35)</f>
        <v>35</v>
      </c>
      <c r="D8" s="9" t="s">
        <v>6</v>
      </c>
      <c r="F8" s="1" t="s">
        <v>22</v>
      </c>
    </row>
    <row r="9" spans="2:4" ht="15" thickBot="1">
      <c r="B9" s="7" t="s">
        <v>11</v>
      </c>
      <c r="C9" s="8">
        <f>C5*C8%/12*(1-(1+C13%/12)^(-C6*12))/(C13%/12)</f>
        <v>3789.3532898027343</v>
      </c>
      <c r="D9" s="9" t="s">
        <v>0</v>
      </c>
    </row>
    <row r="10" ht="14.25">
      <c r="B10" s="6"/>
    </row>
    <row r="11" ht="15" thickBot="1">
      <c r="B11" s="6"/>
    </row>
    <row r="12" spans="2:6" ht="14.25">
      <c r="B12" s="2" t="s">
        <v>13</v>
      </c>
      <c r="C12" s="14">
        <v>3000</v>
      </c>
      <c r="D12" s="3" t="s">
        <v>0</v>
      </c>
      <c r="F12" s="1" t="s">
        <v>15</v>
      </c>
    </row>
    <row r="13" spans="2:6" ht="14.25">
      <c r="B13" s="10" t="s">
        <v>7</v>
      </c>
      <c r="C13" s="16">
        <v>3</v>
      </c>
      <c r="D13" s="11" t="s">
        <v>6</v>
      </c>
      <c r="F13" s="1" t="s">
        <v>17</v>
      </c>
    </row>
    <row r="14" spans="2:10" ht="15" thickBot="1">
      <c r="B14" s="4" t="s">
        <v>3</v>
      </c>
      <c r="C14" s="15">
        <v>0</v>
      </c>
      <c r="D14" s="5" t="s">
        <v>0</v>
      </c>
      <c r="F14" s="24" t="s">
        <v>18</v>
      </c>
      <c r="G14" s="25"/>
      <c r="H14" s="25"/>
      <c r="I14" s="25"/>
      <c r="J14" s="25"/>
    </row>
    <row r="15" spans="2:10" ht="14.25">
      <c r="B15" s="6"/>
      <c r="F15" s="25"/>
      <c r="G15" s="25"/>
      <c r="H15" s="25"/>
      <c r="I15" s="25"/>
      <c r="J15" s="25"/>
    </row>
    <row r="16" spans="2:10" ht="15" thickBot="1">
      <c r="B16" s="6"/>
      <c r="F16" s="12"/>
      <c r="G16" s="12"/>
      <c r="H16" s="12"/>
      <c r="I16" s="12"/>
      <c r="J16" s="12"/>
    </row>
    <row r="17" spans="2:10" ht="18.75">
      <c r="B17" s="2" t="s">
        <v>4</v>
      </c>
      <c r="C17" s="20">
        <f>PMT(C13/100/12,C6*12,(C12-C14)*10000,0)</f>
        <v>-115455.05698223533</v>
      </c>
      <c r="D17" s="21"/>
      <c r="E17" s="3" t="s">
        <v>5</v>
      </c>
      <c r="F17" s="12"/>
      <c r="G17" s="12"/>
      <c r="H17" s="12"/>
      <c r="I17" s="12"/>
      <c r="J17" s="12"/>
    </row>
    <row r="18" spans="2:10" ht="19.5" thickBot="1">
      <c r="B18" s="13" t="s">
        <v>12</v>
      </c>
      <c r="C18" s="22">
        <f>PMT(C13/100/2,C6*2,(C14)*10000,0)</f>
        <v>0</v>
      </c>
      <c r="D18" s="23"/>
      <c r="E18" s="5" t="s">
        <v>5</v>
      </c>
      <c r="F18" s="12"/>
      <c r="G18" s="12"/>
      <c r="H18" s="12"/>
      <c r="I18" s="12"/>
      <c r="J18" s="12"/>
    </row>
    <row r="20" ht="14.25">
      <c r="B20" s="1" t="s">
        <v>20</v>
      </c>
    </row>
  </sheetData>
  <sheetProtection sheet="1" objects="1" scenarios="1" selectLockedCells="1"/>
  <mergeCells count="3">
    <mergeCell ref="C17:D17"/>
    <mergeCell ref="C18:D18"/>
    <mergeCell ref="F14:J15"/>
  </mergeCell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鈴木篤正</dc:creator>
  <cp:keywords/>
  <dc:description/>
  <cp:lastModifiedBy>pdding</cp:lastModifiedBy>
  <cp:lastPrinted>2006-11-28T03:08:36Z</cp:lastPrinted>
  <dcterms:created xsi:type="dcterms:W3CDTF">2006-11-28T02:24:28Z</dcterms:created>
  <dcterms:modified xsi:type="dcterms:W3CDTF">2015-01-15T09:10:54Z</dcterms:modified>
  <cp:category/>
  <cp:version/>
  <cp:contentType/>
  <cp:contentStatus/>
</cp:coreProperties>
</file>